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<sst xmlns="http://schemas.openxmlformats.org/spreadsheetml/2006/main" count="29" uniqueCount="29">
  <si>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</si>
  <si>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IGW100</t>
  </si>
  <si>
    <t xml:space="preserve">Ud</t>
  </si>
  <si>
    <t xml:space="preserve">Caseta para batería de botellas de gases licuados del petróleo (GLP).</t>
  </si>
  <si>
    <r>
      <rPr>
        <sz val="7.80"/>
        <color rgb="FF000000"/>
        <rFont val="Arial"/>
        <family val="2"/>
      </rPr>
      <t xml:space="preserve">Caseta </t>
    </r>
    <r>
      <rPr>
        <b/>
        <sz val="7.80"/>
        <color rgb="FF000000"/>
        <rFont val="Arial"/>
        <family val="2"/>
      </rPr>
      <t xml:space="preserve">de chapa de acero galvanizado</t>
    </r>
    <r>
      <rPr>
        <sz val="7.80"/>
        <color rgb="FF000000"/>
        <rFont val="Arial"/>
        <family val="2"/>
      </rPr>
      <t xml:space="preserve"> para almacenamiento de batería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botellas (</t>
    </r>
    <r>
      <rPr>
        <b/>
        <sz val="7.80"/>
        <color rgb="FF000000"/>
        <rFont val="Arial"/>
        <family val="2"/>
      </rPr>
      <t xml:space="preserve">2</t>
    </r>
    <r>
      <rPr>
        <sz val="7.80"/>
        <color rgb="FF000000"/>
        <rFont val="Arial"/>
        <family val="2"/>
      </rPr>
      <t xml:space="preserve"> de servicio y </t>
    </r>
    <r>
      <rPr>
        <b/>
        <sz val="7.80"/>
        <color rgb="FF000000"/>
        <rFont val="Arial"/>
        <family val="2"/>
      </rPr>
      <t xml:space="preserve">2</t>
    </r>
    <r>
      <rPr>
        <sz val="7.80"/>
        <color rgb="FF000000"/>
        <rFont val="Arial"/>
        <family val="2"/>
      </rPr>
      <t xml:space="preserve"> de reserva), modelo </t>
    </r>
    <r>
      <rPr>
        <b/>
        <sz val="7.80"/>
        <color rgb="FF000000"/>
        <rFont val="Arial"/>
        <family val="2"/>
      </rPr>
      <t xml:space="preserve">I-350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"REPSOL"</t>
    </r>
    <r>
      <rPr>
        <sz val="7.80"/>
        <color rgb="FF000000"/>
        <rFont val="Arial"/>
        <family val="2"/>
      </rPr>
      <t xml:space="preserve">, de 35 kg de capacidad unitaria de </t>
    </r>
    <r>
      <rPr>
        <b/>
        <sz val="7.80"/>
        <color rgb="FF000000"/>
        <rFont val="Arial"/>
        <family val="2"/>
      </rPr>
      <t xml:space="preserve">gases licuados del petróleo (GLP)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</si>
  <si>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</si>
  <si>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</si>
  <si>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</si>
  <si>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</si>
  <si>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</si>
  <si>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</si>
  <si>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</si>
  <si>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mt43bbg060a</t>
  </si>
  <si>
    <t xml:space="preserve">Ud</t>
  </si>
  <si>
    <t xml:space="preserve">Caseta de chapa de acero galvanizado, de 1800x500x1600 mm, con puerta y rejillas de ventilación, para almacenamiento de 4 botellas de gases licuados del petróleo (GLP) (2 de servicio y 2 de reserva), colocadas en línea.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</si>
  <si>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</si>
  <si>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</si>
  <si>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</si>
  <si>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</si>
  <si>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</si>
  <si>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</si>
  <si>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</si>
  <si>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</si>
  <si>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</si>
  <si>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</si>
  <si>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</si>
  <si>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</si>
  <si>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33,30€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</si>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</sst>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23" customWidth="1"/>
    <col min="3" max="3" width="3.79" customWidth="1"/>
    <col min="4" max="4" width="11.37" customWidth="1"/>
    <col min="5" max="5" width="52.60" customWidth="1"/>
    <col min="6" max="6" width="8.60" customWidth="1"/>
    <col min="7" max="7" width="4.66" customWidth="1"/>
    <col min="8" max="8" width="3.93" customWidth="1"/>
    <col min="9" max="9" width="6.56" customWidth="1"/>
    <col min="10" max="10" width="2.04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3"/>
      <c r="D9" s="1" t="s">
        <v>14</v>
      </c>
      <c r="E9" s="1"/>
      <c r="F9" s="15">
        <v>1.000000</v>
      </c>
      <c r="G9" s="15"/>
      <c r="H9" s="17">
        <v>618.860000</v>
      </c>
      <c r="I9" s="17"/>
      <c r="J9" s="17">
        <f ca="1">ROUND(INDIRECT(ADDRESS(ROW()+(0), COLUMN()+(-4), 1))*INDIRECT(ADDRESS(ROW()+(0), COLUMN()+(-2), 1)), 2)</f>
        <v>618.860000</v>
      </c>
      <c r="K9" s="17"/>
    </row>
    <row r="10" spans="1:11" ht="12.0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12"/>
      <c r="J10" s="20">
        <f ca="1">ROUND(SUM(INDIRECT(ADDRESS(ROW()+(-1), COLUMN()+(0), 1))), 2)</f>
        <v>618.860000</v>
      </c>
      <c r="K10" s="20"/>
    </row>
    <row r="11" spans="1:11" ht="12.00" thickBot="1" customHeight="1">
      <c r="A11" s="18">
        <v>2.000000</v>
      </c>
      <c r="B11" s="18"/>
      <c r="C11" s="18"/>
      <c r="D11" s="21" t="s">
        <v>16</v>
      </c>
      <c r="E11" s="21"/>
      <c r="F11" s="21"/>
      <c r="G11" s="21"/>
      <c r="H11" s="18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3"/>
      <c r="D12" s="1" t="s">
        <v>19</v>
      </c>
      <c r="E12" s="1"/>
      <c r="F12" s="14">
        <v>1.002000</v>
      </c>
      <c r="G12" s="14"/>
      <c r="H12" s="16">
        <v>17.820000</v>
      </c>
      <c r="I12" s="16"/>
      <c r="J12" s="16">
        <f ca="1">ROUND(INDIRECT(ADDRESS(ROW()+(0), COLUMN()+(-4), 1))*INDIRECT(ADDRESS(ROW()+(0), COLUMN()+(-2), 1)), 2)</f>
        <v>17.860000</v>
      </c>
      <c r="K12" s="16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5">
        <v>1.002000</v>
      </c>
      <c r="G13" s="15"/>
      <c r="H13" s="17">
        <v>16.100000</v>
      </c>
      <c r="I13" s="17"/>
      <c r="J13" s="17">
        <f ca="1">ROUND(INDIRECT(ADDRESS(ROW()+(0), COLUMN()+(-4), 1))*INDIRECT(ADDRESS(ROW()+(0), COLUMN()+(-2), 1)), 2)</f>
        <v>16.130000</v>
      </c>
      <c r="K13" s="17"/>
    </row>
    <row r="14" spans="1:11" ht="12.00" thickBot="1" customHeight="1">
      <c r="A14" s="18"/>
      <c r="B14" s="18"/>
      <c r="C14" s="18"/>
      <c r="D14" s="18"/>
      <c r="E14" s="18"/>
      <c r="F14" s="12" t="s">
        <v>23</v>
      </c>
      <c r="G14" s="12"/>
      <c r="H14" s="12"/>
      <c r="I14" s="12"/>
      <c r="J14" s="20">
        <f ca="1">ROUND(SUM(INDIRECT(ADDRESS(ROW()+(-1), COLUMN()+(0), 1)),INDIRECT(ADDRESS(ROW()+(-2), COLUMN()+(0), 1))), 2)</f>
        <v>33.990000</v>
      </c>
      <c r="K14" s="20"/>
    </row>
    <row r="15" spans="1:11" ht="12.00" thickBot="1" customHeight="1">
      <c r="A15" s="18">
        <v>3.000000</v>
      </c>
      <c r="B15" s="18"/>
      <c r="C15" s="18"/>
      <c r="D15" s="21" t="s">
        <v>24</v>
      </c>
      <c r="E15" s="21"/>
      <c r="F15" s="21"/>
      <c r="G15" s="21"/>
      <c r="H15" s="18"/>
      <c r="I15" s="18"/>
      <c r="J15" s="18"/>
      <c r="K15" s="18"/>
    </row>
    <row r="16" spans="1:11" ht="12.00" thickBot="1" customHeight="1">
      <c r="A16" s="22"/>
      <c r="B16" s="23" t="s">
        <v>25</v>
      </c>
      <c r="C16" s="23"/>
      <c r="D16" s="22" t="s">
        <v>26</v>
      </c>
      <c r="E16" s="22"/>
      <c r="F16" s="15">
        <v>2.000000</v>
      </c>
      <c r="G16" s="15"/>
      <c r="H16" s="17">
        <f ca="1">ROUND(SUM(INDIRECT(ADDRESS(ROW()+(-2), COLUMN()+(2), 1)),INDIRECT(ADDRESS(ROW()+(-6), COLUMN()+(2), 1))), 2)</f>
        <v>652.850000</v>
      </c>
      <c r="I16" s="17"/>
      <c r="J16" s="17">
        <f ca="1">ROUND(INDIRECT(ADDRESS(ROW()+(0), COLUMN()+(-4), 1))*INDIRECT(ADDRESS(ROW()+(0), COLUMN()+(-2), 1))/100, 2)</f>
        <v>13.060000</v>
      </c>
      <c r="K16" s="17"/>
    </row>
    <row r="17" spans="1:11" ht="12.00" thickBot="1" customHeight="1">
      <c r="A17" s="6" t="s">
        <v>27</v>
      </c>
      <c r="B17" s="7"/>
      <c r="C17" s="7"/>
      <c r="D17" s="8"/>
      <c r="E17" s="8"/>
      <c r="F17" s="24" t="s">
        <v>28</v>
      </c>
      <c r="G17" s="24"/>
      <c r="H17" s="25"/>
      <c r="I17" s="25"/>
      <c r="J17" s="26">
        <f ca="1">ROUND(SUM(INDIRECT(ADDRESS(ROW()+(-1), COLUMN()+(0), 1)),INDIRECT(ADDRESS(ROW()+(-3), COLUMN()+(0), 1)),INDIRECT(ADDRESS(ROW()+(-7), COLUMN()+(0), 1))), 2)</f>
        <v>665.910000</v>
      </c>
      <c r="K17" s="26"/>
    </row>
  </sheetData>
  <mergeCells count="55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I10"/>
    <mergeCell ref="J10:K10"/>
    <mergeCell ref="B11:C11"/>
    <mergeCell ref="D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I14"/>
    <mergeCell ref="J14:K14"/>
    <mergeCell ref="B15:C15"/>
    <mergeCell ref="D15:G15"/>
    <mergeCell ref="H15:I15"/>
    <mergeCell ref="J15:K15"/>
    <mergeCell ref="B16:C16"/>
    <mergeCell ref="D16:E16"/>
    <mergeCell ref="F16:G16"/>
    <mergeCell ref="H16:I16"/>
    <mergeCell ref="J16:K16"/>
    <mergeCell ref="A17:E17"/>
    <mergeCell ref="F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